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" windowWidth="12120" windowHeight="832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'Foglio1'!$A$1:$BH$25</definedName>
  </definedNames>
  <calcPr fullCalcOnLoad="1"/>
</workbook>
</file>

<file path=xl/sharedStrings.xml><?xml version="1.0" encoding="utf-8"?>
<sst xmlns="http://schemas.openxmlformats.org/spreadsheetml/2006/main" count="142" uniqueCount="117">
  <si>
    <t xml:space="preserve">                                       I -  A  N  Z  I  A  N  I  T  A'    D I     S   E   R   V  I  Z  I  O</t>
  </si>
  <si>
    <t>II - ESIGENZE DI FAMIGLIA</t>
  </si>
  <si>
    <t xml:space="preserve">         III -  T I T O L I     G E N E R A L I</t>
  </si>
  <si>
    <t xml:space="preserve">A </t>
  </si>
  <si>
    <t xml:space="preserve">     A1</t>
  </si>
  <si>
    <t>B</t>
  </si>
  <si>
    <t>B2</t>
  </si>
  <si>
    <t xml:space="preserve"> B + B2</t>
  </si>
  <si>
    <t xml:space="preserve">          B3</t>
  </si>
  <si>
    <r>
      <t xml:space="preserve">  C (</t>
    </r>
    <r>
      <rPr>
        <sz val="10"/>
        <color indexed="10"/>
        <rFont val="Arial"/>
        <family val="2"/>
      </rPr>
      <t>5bis</t>
    </r>
    <r>
      <rPr>
        <sz val="10"/>
        <rFont val="Arial"/>
        <family val="0"/>
      </rPr>
      <t>)</t>
    </r>
  </si>
  <si>
    <r>
      <t xml:space="preserve"> Co (</t>
    </r>
    <r>
      <rPr>
        <sz val="10"/>
        <color indexed="10"/>
        <rFont val="Arial"/>
        <family val="2"/>
      </rPr>
      <t>5bis</t>
    </r>
    <r>
      <rPr>
        <sz val="10"/>
        <rFont val="Arial"/>
        <family val="0"/>
      </rPr>
      <t>)</t>
    </r>
  </si>
  <si>
    <t xml:space="preserve">     C1</t>
  </si>
  <si>
    <t xml:space="preserve">     D</t>
  </si>
  <si>
    <t>A</t>
  </si>
  <si>
    <t>C</t>
  </si>
  <si>
    <t>D</t>
  </si>
  <si>
    <t>C*</t>
  </si>
  <si>
    <t>D*</t>
  </si>
  <si>
    <t>E*</t>
  </si>
  <si>
    <t>F*</t>
  </si>
  <si>
    <t>G*</t>
  </si>
  <si>
    <t>H*</t>
  </si>
  <si>
    <t>Ruolo</t>
  </si>
  <si>
    <t xml:space="preserve">  Ruolo p.i.</t>
  </si>
  <si>
    <t xml:space="preserve">  Pre-ruolo</t>
  </si>
  <si>
    <t xml:space="preserve"> Pre-ruol p.i.</t>
  </si>
  <si>
    <t>Ruolo ant.app.</t>
  </si>
  <si>
    <t>Specialista fino 97/98</t>
  </si>
  <si>
    <t xml:space="preserve">  Continuità scuola</t>
  </si>
  <si>
    <t>Cont.Comune</t>
  </si>
  <si>
    <t>Per un solo triennio</t>
  </si>
  <si>
    <t>Una tantum</t>
  </si>
  <si>
    <t xml:space="preserve"> *N.B.:Se C+D+E+F+G+H &gt;10  =10</t>
  </si>
  <si>
    <t>N. ordine</t>
  </si>
  <si>
    <t>Cognome</t>
  </si>
  <si>
    <t>Nome</t>
  </si>
  <si>
    <t>Anno nasc. (prec. a parità)</t>
  </si>
  <si>
    <r>
      <t xml:space="preserve">Inserire numero anni </t>
    </r>
    <r>
      <rPr>
        <sz val="8"/>
        <color indexed="10"/>
        <rFont val="Arial"/>
        <family val="2"/>
      </rPr>
      <t>*</t>
    </r>
  </si>
  <si>
    <t>Servizio Ruolo</t>
  </si>
  <si>
    <t>Ruolo Piccole isole</t>
  </si>
  <si>
    <r>
      <t>Tot. anni pre-ruolo</t>
    </r>
    <r>
      <rPr>
        <sz val="8"/>
        <color indexed="10"/>
        <rFont val="Arial"/>
        <family val="2"/>
      </rPr>
      <t>*</t>
    </r>
  </si>
  <si>
    <r>
      <t>Pre-ruolo (ricon. 4 int.+ 2/3)</t>
    </r>
    <r>
      <rPr>
        <sz val="9"/>
        <color indexed="10"/>
        <rFont val="Arial"/>
        <family val="2"/>
      </rPr>
      <t>**</t>
    </r>
  </si>
  <si>
    <r>
      <t xml:space="preserve">Tot. anni p.r. picc.isole </t>
    </r>
    <r>
      <rPr>
        <sz val="8"/>
        <color indexed="10"/>
        <rFont val="Arial"/>
        <family val="2"/>
      </rPr>
      <t>*</t>
    </r>
  </si>
  <si>
    <r>
      <t>Pre-ruolo su picc. isole (ricon. 4 int.+ 2/3)</t>
    </r>
    <r>
      <rPr>
        <sz val="9"/>
        <color indexed="10"/>
        <rFont val="Arial"/>
        <family val="2"/>
      </rPr>
      <t>**</t>
    </r>
  </si>
  <si>
    <r>
      <t xml:space="preserve">Tot.anni ruolo+aa picc.isole </t>
    </r>
    <r>
      <rPr>
        <sz val="8"/>
        <color indexed="10"/>
        <rFont val="Arial"/>
        <family val="2"/>
      </rPr>
      <t>*</t>
    </r>
  </si>
  <si>
    <r>
      <t xml:space="preserve">Ruolo ant. ruolo app.+ ruolo Sc.Mat.+ idem su picc. isole </t>
    </r>
    <r>
      <rPr>
        <sz val="9"/>
        <color indexed="10"/>
        <rFont val="Arial"/>
        <family val="2"/>
      </rPr>
      <t>***</t>
    </r>
  </si>
  <si>
    <t>Specialista nel plesso</t>
  </si>
  <si>
    <t>Specialista nel Circolo</t>
  </si>
  <si>
    <t>Entro il quinquennio</t>
  </si>
  <si>
    <t>Oltre il quinquennio</t>
  </si>
  <si>
    <t>Continuità nella sede (comune) di attuale titolarità</t>
  </si>
  <si>
    <r>
      <t xml:space="preserve">Inserire "si" in caso afferm. </t>
    </r>
    <r>
      <rPr>
        <sz val="8"/>
        <color indexed="10"/>
        <rFont val="Arial"/>
        <family val="2"/>
      </rPr>
      <t>*</t>
    </r>
  </si>
  <si>
    <t>Specializzato per 1 triennio</t>
  </si>
  <si>
    <t>Specialista per 1 triennio</t>
  </si>
  <si>
    <t>Mancata presentaz. dom. trasf. per un triennio (dall' a.s. 2000/01)</t>
  </si>
  <si>
    <t>TOTALE PUNTI ANZ.SERV.</t>
  </si>
  <si>
    <t>Ricongiung. a familiari</t>
  </si>
  <si>
    <r>
      <t xml:space="preserve">Inserire num. figli &lt; 6 anni </t>
    </r>
    <r>
      <rPr>
        <sz val="8"/>
        <color indexed="10"/>
        <rFont val="Arial"/>
        <family val="2"/>
      </rPr>
      <t>*</t>
    </r>
  </si>
  <si>
    <t>Figli inferiori a 6 anni</t>
  </si>
  <si>
    <r>
      <t>Inserire num. figli &gt;6&lt;18 anni</t>
    </r>
    <r>
      <rPr>
        <sz val="8"/>
        <color indexed="10"/>
        <rFont val="Arial"/>
        <family val="2"/>
      </rPr>
      <t>*</t>
    </r>
  </si>
  <si>
    <t>Figli &gt;6&lt;18 anni</t>
  </si>
  <si>
    <t>Familiari minorati</t>
  </si>
  <si>
    <t>TOTALE PUNTI ESIG. FAM.</t>
  </si>
  <si>
    <r>
      <t xml:space="preserve">Inserire num. promozioni </t>
    </r>
    <r>
      <rPr>
        <sz val="8"/>
        <color indexed="10"/>
        <rFont val="Arial"/>
        <family val="2"/>
      </rPr>
      <t>*</t>
    </r>
  </si>
  <si>
    <t>Merito distinto</t>
  </si>
  <si>
    <t>Concorso pubblico ordinario</t>
  </si>
  <si>
    <r>
      <t xml:space="preserve">Inserire num. Specializz. </t>
    </r>
    <r>
      <rPr>
        <sz val="8"/>
        <color indexed="10"/>
        <rFont val="Arial"/>
        <family val="2"/>
      </rPr>
      <t>*</t>
    </r>
  </si>
  <si>
    <t>Specializzazioni</t>
  </si>
  <si>
    <r>
      <t xml:space="preserve">Inserire num. Diplomi Univ. </t>
    </r>
    <r>
      <rPr>
        <sz val="8"/>
        <color indexed="10"/>
        <rFont val="Arial"/>
        <family val="2"/>
      </rPr>
      <t>*</t>
    </r>
  </si>
  <si>
    <t>Diplomi Universitari</t>
  </si>
  <si>
    <r>
      <t xml:space="preserve">Inserire n. Corsi post-Univ. </t>
    </r>
    <r>
      <rPr>
        <sz val="8"/>
        <color indexed="10"/>
        <rFont val="Arial"/>
        <family val="2"/>
      </rPr>
      <t>*</t>
    </r>
  </si>
  <si>
    <t>Corso di perfez.post-univ.</t>
  </si>
  <si>
    <r>
      <t xml:space="preserve">Inserire n. Lauree </t>
    </r>
    <r>
      <rPr>
        <sz val="8"/>
        <color indexed="10"/>
        <rFont val="Arial"/>
        <family val="2"/>
      </rPr>
      <t>*</t>
    </r>
  </si>
  <si>
    <t>Laurea</t>
  </si>
  <si>
    <t>Dottorato di ricerca</t>
  </si>
  <si>
    <t>Aggiorn. formaz. Linguistica</t>
  </si>
  <si>
    <t>TOTALE PUNTI TITOLI GEN.</t>
  </si>
  <si>
    <t>TOTALE</t>
  </si>
  <si>
    <t>NOTE</t>
  </si>
  <si>
    <t>x 6</t>
  </si>
  <si>
    <t>**</t>
  </si>
  <si>
    <t xml:space="preserve">x 3 </t>
  </si>
  <si>
    <t>x 0,5</t>
  </si>
  <si>
    <t xml:space="preserve">x 1 </t>
  </si>
  <si>
    <t xml:space="preserve">x 2 </t>
  </si>
  <si>
    <t>+1,5</t>
  </si>
  <si>
    <t>+3</t>
  </si>
  <si>
    <t>+10</t>
  </si>
  <si>
    <t>+6</t>
  </si>
  <si>
    <t>x 4</t>
  </si>
  <si>
    <t>x3</t>
  </si>
  <si>
    <t>+12</t>
  </si>
  <si>
    <t xml:space="preserve">x 5 </t>
  </si>
  <si>
    <t>x 1</t>
  </si>
  <si>
    <t>+5</t>
  </si>
  <si>
    <t>+1</t>
  </si>
  <si>
    <t xml:space="preserve">    prestati in ruolo diverso da quello di appartenenza e valutati o riconosciuti (o riconoscibili) per intero ai fini giuridici ed economici nella carriera di </t>
  </si>
  <si>
    <t xml:space="preserve">    attuale appartenenza. Tale anzianità comprende anche il servizio di ruolo prestato nella scuola dell'infanzia da valutare nella stessa misura </t>
  </si>
  <si>
    <t xml:space="preserve">    dei servizi prestati nella scuola primaria.    </t>
  </si>
  <si>
    <t xml:space="preserve">  </t>
  </si>
  <si>
    <r>
      <t xml:space="preserve">** </t>
    </r>
    <r>
      <rPr>
        <sz val="12"/>
        <rFont val="Arial"/>
        <family val="2"/>
      </rPr>
      <t>Agli anni pre-ruolo di cui alle lettere B e B2 si attribuiscono 3 punti per ogni anno dei primi  4 anni e 2 punti (2/3 x 3 = 2) per ciascuno dei restanti anni.</t>
    </r>
  </si>
  <si>
    <r>
      <t xml:space="preserve">*** </t>
    </r>
    <r>
      <rPr>
        <sz val="12"/>
        <rFont val="Arial"/>
        <family val="2"/>
      </rPr>
      <t xml:space="preserve">Il ruolo di cui alle lettere </t>
    </r>
    <r>
      <rPr>
        <sz val="12"/>
        <color indexed="10"/>
        <rFont val="Arial"/>
        <family val="2"/>
      </rPr>
      <t>B + B2</t>
    </r>
    <r>
      <rPr>
        <sz val="12"/>
        <rFont val="Arial"/>
        <family val="2"/>
      </rPr>
      <t xml:space="preserve"> comprende gli anni di ruolo anteriori alla nomina nel ruolo di appartenenza non coperti da effettivo servizio ovvero</t>
    </r>
  </si>
  <si>
    <r>
      <t xml:space="preserve">     Il punteggio di cui alla lettera Co)  </t>
    </r>
    <r>
      <rPr>
        <sz val="12"/>
        <color indexed="10"/>
        <rFont val="Arial"/>
        <family val="2"/>
      </rPr>
      <t>non é cumulabile per lo stesso anno scolastico</t>
    </r>
    <r>
      <rPr>
        <sz val="12"/>
        <rFont val="Arial"/>
        <family val="2"/>
      </rPr>
      <t xml:space="preserve"> con quello previsto dalla lettera C).</t>
    </r>
  </si>
  <si>
    <t xml:space="preserve"> IL DIRIGENTE SCOLASTICO</t>
  </si>
  <si>
    <t>,</t>
  </si>
  <si>
    <r>
      <t xml:space="preserve"> * </t>
    </r>
    <r>
      <rPr>
        <sz val="12"/>
        <rFont val="Arial"/>
        <family val="2"/>
      </rPr>
      <t>Tale istruzione si riferisce al possesso dei titoli valutabili indicati nella casella bianca successiva (a destra).</t>
    </r>
  </si>
  <si>
    <t>SI</t>
  </si>
  <si>
    <t>SERRATORE</t>
  </si>
  <si>
    <t>VERONICA</t>
  </si>
  <si>
    <t xml:space="preserve">COSTANZO </t>
  </si>
  <si>
    <t>ANGELINA</t>
  </si>
  <si>
    <r>
      <t>(</t>
    </r>
    <r>
      <rPr>
        <sz val="12"/>
        <color indexed="10"/>
        <rFont val="Arial"/>
        <family val="2"/>
      </rPr>
      <t>5bis</t>
    </r>
    <r>
      <rPr>
        <sz val="12"/>
        <rFont val="Arial"/>
        <family val="2"/>
      </rPr>
      <t xml:space="preserve">) si riferisce alla nota (5bis), cui rinvia, per i TRASFERIMENTI D’UFFICIO, L'ALLEGATO D - TABELLA A) - ANZIANITA' DI SERVIZIO - lett. C del C.C.N.I. 2015/16. </t>
    </r>
  </si>
  <si>
    <t xml:space="preserve">   Dott.ssa Roberta Ferrari</t>
  </si>
  <si>
    <t>Serrastretta,   10 aprile 2015</t>
  </si>
  <si>
    <t>LA  PRESENTE GRADUATORIA E' DEFINITIVA,  AVVERSO LA STESSA E' ESPERIBILE RICORSO AL T.A.R. O RICORSO STRAORDINARIO AL CAPO DELLO STATO, SECONDO LA NORMATIVA VIGENTE.</t>
  </si>
  <si>
    <t xml:space="preserve">           Firma autografa sostituita a mezzo stampa art.1 comma 87 Legge n. 549/95</t>
  </si>
  <si>
    <r>
      <t>GRADUATORIA DI CIRCOLO</t>
    </r>
    <r>
      <rPr>
        <sz val="10"/>
        <rFont val="Arial"/>
        <family val="0"/>
      </rPr>
      <t xml:space="preserve"> per l'individuazione di DOCENTI eventuali soprannumerari - A.S. 2015/2016 (P</t>
    </r>
    <r>
      <rPr>
        <b/>
        <i/>
        <sz val="10"/>
        <rFont val="Arial"/>
        <family val="2"/>
      </rPr>
      <t>osti SOSTEGNO di Scuola Primaria)     PROT. N. 1668  del    10 Aprile 2015</t>
    </r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</si>
</sst>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65">
    <font>
      <sz val="10"/>
      <name val="Arial"/>
      <family val="0"/>
    </font>
    <font>
      <b/>
      <sz val="13"/>
      <name val="Arial"/>
      <family val="2"/>
    </font>
    <font>
      <sz val="13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color indexed="17"/>
      <name val="Arial"/>
      <family val="2"/>
    </font>
    <font>
      <b/>
      <sz val="12"/>
      <name val="Arial"/>
      <family val="2"/>
    </font>
    <font>
      <sz val="10"/>
      <color indexed="17"/>
      <name val="Arial"/>
      <family val="2"/>
    </font>
    <font>
      <b/>
      <sz val="9"/>
      <color indexed="17"/>
      <name val="Arial"/>
      <family val="2"/>
    </font>
    <font>
      <b/>
      <sz val="8"/>
      <name val="Arial"/>
      <family val="0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7"/>
      <color indexed="12"/>
      <name val="Arial"/>
      <family val="2"/>
    </font>
    <font>
      <sz val="9"/>
      <color indexed="10"/>
      <name val="Arial"/>
      <family val="2"/>
    </font>
    <font>
      <sz val="7.5"/>
      <color indexed="12"/>
      <name val="Arial"/>
      <family val="2"/>
    </font>
    <font>
      <sz val="14"/>
      <color indexed="10"/>
      <name val="Arial"/>
      <family val="2"/>
    </font>
    <font>
      <sz val="8"/>
      <color indexed="50"/>
      <name val="Arial"/>
      <family val="2"/>
    </font>
    <font>
      <sz val="12"/>
      <color indexed="10"/>
      <name val="Arial"/>
      <family val="2"/>
    </font>
    <font>
      <sz val="8"/>
      <name val="Wingdings 3"/>
      <family val="1"/>
    </font>
    <font>
      <sz val="12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2" applyNumberFormat="0" applyFill="0" applyAlignment="0" applyProtection="0"/>
    <xf numFmtId="0" fontId="52" fillId="21" borderId="3" applyNumberFormat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3" fillId="33" borderId="10" xfId="0" applyFont="1" applyFill="1" applyBorder="1" applyAlignment="1" applyProtection="1">
      <alignment/>
      <protection/>
    </xf>
    <xf numFmtId="0" fontId="7" fillId="0" borderId="11" xfId="0" applyFont="1" applyBorder="1" applyAlignment="1" applyProtection="1">
      <alignment horizontal="left"/>
      <protection/>
    </xf>
    <xf numFmtId="0" fontId="8" fillId="33" borderId="11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/>
      <protection/>
    </xf>
    <xf numFmtId="0" fontId="10" fillId="0" borderId="11" xfId="0" applyFont="1" applyBorder="1" applyAlignment="1" applyProtection="1">
      <alignment/>
      <protection/>
    </xf>
    <xf numFmtId="0" fontId="11" fillId="33" borderId="11" xfId="0" applyFont="1" applyFill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0" fontId="6" fillId="33" borderId="11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12" fillId="33" borderId="15" xfId="0" applyFont="1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0" fontId="0" fillId="33" borderId="19" xfId="0" applyFill="1" applyBorder="1" applyAlignment="1" applyProtection="1">
      <alignment horizontal="center"/>
      <protection/>
    </xf>
    <xf numFmtId="0" fontId="13" fillId="33" borderId="19" xfId="0" applyFont="1" applyFill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0" borderId="13" xfId="0" applyBorder="1" applyAlignment="1" applyProtection="1">
      <alignment horizont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 horizontal="center"/>
      <protection/>
    </xf>
    <xf numFmtId="0" fontId="0" fillId="34" borderId="21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vertical="top"/>
      <protection/>
    </xf>
    <xf numFmtId="0" fontId="14" fillId="0" borderId="22" xfId="0" applyFont="1" applyBorder="1" applyAlignment="1" applyProtection="1">
      <alignment horizontal="centerContinuous" vertical="center"/>
      <protection/>
    </xf>
    <xf numFmtId="0" fontId="14" fillId="0" borderId="17" xfId="0" applyFont="1" applyBorder="1" applyAlignment="1" applyProtection="1">
      <alignment horizontal="centerContinuous" vertical="center"/>
      <protection/>
    </xf>
    <xf numFmtId="0" fontId="14" fillId="33" borderId="23" xfId="0" applyFont="1" applyFill="1" applyBorder="1" applyAlignment="1" applyProtection="1">
      <alignment horizontal="left" vertical="center"/>
      <protection/>
    </xf>
    <xf numFmtId="0" fontId="14" fillId="33" borderId="23" xfId="0" applyFont="1" applyFill="1" applyBorder="1" applyAlignment="1" applyProtection="1">
      <alignment horizontal="centerContinuous" vertical="center"/>
      <protection/>
    </xf>
    <xf numFmtId="0" fontId="15" fillId="33" borderId="23" xfId="0" applyFont="1" applyFill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centerContinuous" vertical="center"/>
      <protection/>
    </xf>
    <xf numFmtId="0" fontId="15" fillId="33" borderId="23" xfId="0" applyFont="1" applyFill="1" applyBorder="1" applyAlignment="1" applyProtection="1">
      <alignment horizontal="centerContinuous" vertical="center"/>
      <protection/>
    </xf>
    <xf numFmtId="0" fontId="14" fillId="33" borderId="17" xfId="0" applyFont="1" applyFill="1" applyBorder="1" applyAlignment="1" applyProtection="1">
      <alignment horizontal="centerContinuous" vertical="center"/>
      <protection/>
    </xf>
    <xf numFmtId="0" fontId="14" fillId="0" borderId="16" xfId="0" applyFont="1" applyBorder="1" applyAlignment="1" applyProtection="1">
      <alignment horizontal="centerContinuous" vertical="center"/>
      <protection/>
    </xf>
    <xf numFmtId="0" fontId="14" fillId="33" borderId="16" xfId="0" applyFont="1" applyFill="1" applyBorder="1" applyAlignment="1" applyProtection="1">
      <alignment horizontal="centerContinuous" vertical="center"/>
      <protection/>
    </xf>
    <xf numFmtId="0" fontId="16" fillId="0" borderId="16" xfId="0" applyFont="1" applyBorder="1" applyAlignment="1" applyProtection="1">
      <alignment horizontal="centerContinuous" vertical="center"/>
      <protection/>
    </xf>
    <xf numFmtId="0" fontId="15" fillId="0" borderId="24" xfId="0" applyFont="1" applyBorder="1" applyAlignment="1" applyProtection="1">
      <alignment horizontal="centerContinuous" vertical="center" wrapText="1"/>
      <protection/>
    </xf>
    <xf numFmtId="0" fontId="16" fillId="0" borderId="17" xfId="0" applyFont="1" applyBorder="1" applyAlignment="1" applyProtection="1">
      <alignment horizontal="centerContinuous" vertical="center" wrapText="1"/>
      <protection/>
    </xf>
    <xf numFmtId="0" fontId="14" fillId="34" borderId="21" xfId="0" applyFont="1" applyFill="1" applyBorder="1" applyAlignment="1" applyProtection="1">
      <alignment/>
      <protection/>
    </xf>
    <xf numFmtId="0" fontId="14" fillId="33" borderId="22" xfId="0" applyFont="1" applyFill="1" applyBorder="1" applyAlignment="1" applyProtection="1">
      <alignment/>
      <protection/>
    </xf>
    <xf numFmtId="0" fontId="14" fillId="0" borderId="17" xfId="0" applyFont="1" applyBorder="1" applyAlignment="1" applyProtection="1">
      <alignment/>
      <protection/>
    </xf>
    <xf numFmtId="0" fontId="14" fillId="33" borderId="0" xfId="0" applyFont="1" applyFill="1" applyBorder="1" applyAlignment="1" applyProtection="1">
      <alignment/>
      <protection/>
    </xf>
    <xf numFmtId="0" fontId="14" fillId="0" borderId="16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4" fillId="35" borderId="17" xfId="0" applyFont="1" applyFill="1" applyBorder="1" applyAlignment="1" applyProtection="1">
      <alignment textRotation="90" wrapText="1"/>
      <protection/>
    </xf>
    <xf numFmtId="0" fontId="17" fillId="0" borderId="17" xfId="0" applyFont="1" applyBorder="1" applyAlignment="1" applyProtection="1">
      <alignment textRotation="90" wrapText="1"/>
      <protection/>
    </xf>
    <xf numFmtId="0" fontId="17" fillId="0" borderId="25" xfId="0" applyFont="1" applyBorder="1" applyAlignment="1" applyProtection="1">
      <alignment horizontal="right" vertical="justify" textRotation="90" wrapText="1"/>
      <protection/>
    </xf>
    <xf numFmtId="0" fontId="14" fillId="35" borderId="25" xfId="0" applyFont="1" applyFill="1" applyBorder="1" applyAlignment="1" applyProtection="1">
      <alignment horizontal="right" vertical="justify" textRotation="90" wrapText="1"/>
      <protection/>
    </xf>
    <xf numFmtId="0" fontId="19" fillId="0" borderId="25" xfId="0" applyFont="1" applyBorder="1" applyAlignment="1" applyProtection="1">
      <alignment horizontal="left" vertical="center" textRotation="90" wrapText="1"/>
      <protection/>
    </xf>
    <xf numFmtId="0" fontId="17" fillId="0" borderId="25" xfId="0" applyFont="1" applyBorder="1" applyAlignment="1" applyProtection="1">
      <alignment textRotation="90" wrapText="1"/>
      <protection/>
    </xf>
    <xf numFmtId="0" fontId="14" fillId="35" borderId="16" xfId="0" applyFont="1" applyFill="1" applyBorder="1" applyAlignment="1" applyProtection="1">
      <alignment textRotation="90" wrapText="1"/>
      <protection/>
    </xf>
    <xf numFmtId="0" fontId="17" fillId="0" borderId="23" xfId="0" applyFont="1" applyBorder="1" applyAlignment="1" applyProtection="1">
      <alignment textRotation="90" wrapText="1"/>
      <protection/>
    </xf>
    <xf numFmtId="0" fontId="14" fillId="35" borderId="25" xfId="0" applyFont="1" applyFill="1" applyBorder="1" applyAlignment="1" applyProtection="1">
      <alignment textRotation="90" wrapText="1"/>
      <protection/>
    </xf>
    <xf numFmtId="0" fontId="21" fillId="0" borderId="26" xfId="0" applyFont="1" applyBorder="1" applyAlignment="1" applyProtection="1">
      <alignment textRotation="90" wrapText="1"/>
      <protection/>
    </xf>
    <xf numFmtId="0" fontId="17" fillId="34" borderId="21" xfId="0" applyFont="1" applyFill="1" applyBorder="1" applyAlignment="1" applyProtection="1">
      <alignment textRotation="90" wrapText="1"/>
      <protection/>
    </xf>
    <xf numFmtId="0" fontId="14" fillId="35" borderId="27" xfId="0" applyFont="1" applyFill="1" applyBorder="1" applyAlignment="1" applyProtection="1">
      <alignment textRotation="90" wrapText="1"/>
      <protection/>
    </xf>
    <xf numFmtId="0" fontId="17" fillId="34" borderId="28" xfId="0" applyFont="1" applyFill="1" applyBorder="1" applyAlignment="1" applyProtection="1">
      <alignment textRotation="90" wrapText="1"/>
      <protection/>
    </xf>
    <xf numFmtId="0" fontId="17" fillId="0" borderId="24" xfId="0" applyFont="1" applyBorder="1" applyAlignment="1" applyProtection="1">
      <alignment textRotation="90" wrapText="1"/>
      <protection/>
    </xf>
    <xf numFmtId="0" fontId="18" fillId="0" borderId="0" xfId="0" applyFont="1" applyFill="1" applyBorder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14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25" fillId="0" borderId="0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>
      <alignment/>
    </xf>
    <xf numFmtId="0" fontId="24" fillId="0" borderId="0" xfId="0" applyFont="1" applyFill="1" applyBorder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Fill="1" applyBorder="1" applyAlignment="1" applyProtection="1">
      <alignment/>
      <protection locked="0"/>
    </xf>
    <xf numFmtId="0" fontId="26" fillId="0" borderId="0" xfId="0" applyFont="1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/>
      <protection locked="0"/>
    </xf>
    <xf numFmtId="0" fontId="17" fillId="34" borderId="24" xfId="0" applyFont="1" applyFill="1" applyBorder="1" applyAlignment="1" applyProtection="1">
      <alignment textRotation="90" wrapText="1"/>
      <protection/>
    </xf>
    <xf numFmtId="0" fontId="0" fillId="34" borderId="29" xfId="0" applyFill="1" applyBorder="1" applyAlignment="1" applyProtection="1">
      <alignment/>
      <protection/>
    </xf>
    <xf numFmtId="0" fontId="0" fillId="34" borderId="26" xfId="0" applyFill="1" applyBorder="1" applyAlignment="1" applyProtection="1">
      <alignment/>
      <protection/>
    </xf>
    <xf numFmtId="0" fontId="14" fillId="34" borderId="26" xfId="0" applyFont="1" applyFill="1" applyBorder="1" applyAlignment="1" applyProtection="1">
      <alignment/>
      <protection/>
    </xf>
    <xf numFmtId="0" fontId="14" fillId="0" borderId="20" xfId="0" applyFont="1" applyBorder="1" applyAlignment="1" applyProtection="1">
      <alignment horizontal="center"/>
      <protection/>
    </xf>
    <xf numFmtId="49" fontId="23" fillId="0" borderId="3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26" fillId="0" borderId="0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14" fillId="0" borderId="25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 locked="0"/>
    </xf>
    <xf numFmtId="0" fontId="14" fillId="0" borderId="31" xfId="0" applyFont="1" applyFill="1" applyBorder="1" applyAlignment="1" applyProtection="1">
      <alignment horizontal="center"/>
      <protection/>
    </xf>
    <xf numFmtId="49" fontId="14" fillId="0" borderId="32" xfId="0" applyNumberFormat="1" applyFont="1" applyFill="1" applyBorder="1" applyAlignment="1" applyProtection="1">
      <alignment horizontal="center"/>
      <protection/>
    </xf>
    <xf numFmtId="49" fontId="14" fillId="35" borderId="33" xfId="0" applyNumberFormat="1" applyFont="1" applyFill="1" applyBorder="1" applyAlignment="1" applyProtection="1">
      <alignment/>
      <protection/>
    </xf>
    <xf numFmtId="49" fontId="14" fillId="0" borderId="34" xfId="0" applyNumberFormat="1" applyFont="1" applyFill="1" applyBorder="1" applyAlignment="1" applyProtection="1">
      <alignment horizontal="center"/>
      <protection/>
    </xf>
    <xf numFmtId="49" fontId="14" fillId="35" borderId="34" xfId="0" applyNumberFormat="1" applyFont="1" applyFill="1" applyBorder="1" applyAlignment="1" applyProtection="1">
      <alignment horizontal="center"/>
      <protection/>
    </xf>
    <xf numFmtId="49" fontId="22" fillId="0" borderId="31" xfId="0" applyNumberFormat="1" applyFont="1" applyFill="1" applyBorder="1" applyAlignment="1" applyProtection="1">
      <alignment horizontal="center"/>
      <protection/>
    </xf>
    <xf numFmtId="49" fontId="14" fillId="35" borderId="31" xfId="0" applyNumberFormat="1" applyFont="1" applyFill="1" applyBorder="1" applyAlignment="1" applyProtection="1">
      <alignment horizontal="center"/>
      <protection/>
    </xf>
    <xf numFmtId="49" fontId="14" fillId="0" borderId="31" xfId="0" applyNumberFormat="1" applyFont="1" applyFill="1" applyBorder="1" applyAlignment="1" applyProtection="1">
      <alignment horizontal="center"/>
      <protection/>
    </xf>
    <xf numFmtId="49" fontId="14" fillId="0" borderId="35" xfId="0" applyNumberFormat="1" applyFont="1" applyFill="1" applyBorder="1" applyAlignment="1" applyProtection="1">
      <alignment horizontal="center"/>
      <protection/>
    </xf>
    <xf numFmtId="49" fontId="14" fillId="34" borderId="36" xfId="0" applyNumberFormat="1" applyFont="1" applyFill="1" applyBorder="1" applyAlignment="1" applyProtection="1">
      <alignment horizontal="center"/>
      <protection/>
    </xf>
    <xf numFmtId="49" fontId="14" fillId="35" borderId="33" xfId="0" applyNumberFormat="1" applyFont="1" applyFill="1" applyBorder="1" applyAlignment="1" applyProtection="1">
      <alignment horizontal="center"/>
      <protection/>
    </xf>
    <xf numFmtId="49" fontId="14" fillId="35" borderId="35" xfId="0" applyNumberFormat="1" applyFont="1" applyFill="1" applyBorder="1" applyAlignment="1" applyProtection="1">
      <alignment horizontal="center"/>
      <protection/>
    </xf>
    <xf numFmtId="49" fontId="14" fillId="34" borderId="35" xfId="0" applyNumberFormat="1" applyFont="1" applyFill="1" applyBorder="1" applyAlignment="1" applyProtection="1">
      <alignment horizontal="center"/>
      <protection/>
    </xf>
    <xf numFmtId="0" fontId="8" fillId="0" borderId="0" xfId="0" applyFont="1" applyAlignment="1">
      <alignment/>
    </xf>
    <xf numFmtId="0" fontId="27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4" fillId="0" borderId="25" xfId="0" applyFont="1" applyFill="1" applyBorder="1" applyAlignment="1" applyProtection="1">
      <alignment/>
      <protection locked="0"/>
    </xf>
    <xf numFmtId="0" fontId="29" fillId="0" borderId="25" xfId="0" applyFont="1" applyBorder="1" applyAlignment="1" applyProtection="1">
      <alignment/>
      <protection locked="0"/>
    </xf>
    <xf numFmtId="0" fontId="14" fillId="0" borderId="25" xfId="0" applyFont="1" applyBorder="1" applyAlignment="1" applyProtection="1">
      <alignment horizontal="center"/>
      <protection locked="0"/>
    </xf>
    <xf numFmtId="0" fontId="29" fillId="35" borderId="25" xfId="0" applyFont="1" applyFill="1" applyBorder="1" applyAlignment="1" applyProtection="1">
      <alignment horizontal="center"/>
      <protection locked="0"/>
    </xf>
    <xf numFmtId="0" fontId="29" fillId="0" borderId="25" xfId="0" applyFont="1" applyFill="1" applyBorder="1" applyAlignment="1" applyProtection="1">
      <alignment horizontal="center"/>
      <protection/>
    </xf>
    <xf numFmtId="0" fontId="14" fillId="35" borderId="25" xfId="0" applyFont="1" applyFill="1" applyBorder="1" applyAlignment="1" applyProtection="1">
      <alignment horizontal="center"/>
      <protection locked="0"/>
    </xf>
    <xf numFmtId="0" fontId="29" fillId="0" borderId="25" xfId="0" applyFont="1" applyFill="1" applyBorder="1" applyAlignment="1" applyProtection="1">
      <alignment horizontal="center"/>
      <protection hidden="1"/>
    </xf>
    <xf numFmtId="0" fontId="14" fillId="0" borderId="25" xfId="0" applyFont="1" applyFill="1" applyBorder="1" applyAlignment="1" applyProtection="1">
      <alignment horizontal="center"/>
      <protection hidden="1"/>
    </xf>
    <xf numFmtId="0" fontId="29" fillId="34" borderId="25" xfId="0" applyFont="1" applyFill="1" applyBorder="1" applyAlignment="1" applyProtection="1">
      <alignment horizontal="center"/>
      <protection/>
    </xf>
    <xf numFmtId="0" fontId="14" fillId="34" borderId="25" xfId="0" applyFont="1" applyFill="1" applyBorder="1" applyAlignment="1" applyProtection="1">
      <alignment horizontal="center"/>
      <protection hidden="1"/>
    </xf>
    <xf numFmtId="0" fontId="30" fillId="0" borderId="25" xfId="0" applyFont="1" applyFill="1" applyBorder="1" applyAlignment="1" applyProtection="1">
      <alignment horizontal="center"/>
      <protection/>
    </xf>
    <xf numFmtId="0" fontId="11" fillId="0" borderId="20" xfId="0" applyFont="1" applyFill="1" applyBorder="1" applyAlignment="1" applyProtection="1">
      <alignment horizontal="center"/>
      <protection locked="0"/>
    </xf>
    <xf numFmtId="0" fontId="0" fillId="0" borderId="2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8" fillId="0" borderId="31" xfId="0" applyFont="1" applyFill="1" applyBorder="1" applyAlignment="1" applyProtection="1">
      <alignment horizontal="center" vertical="center" textRotation="90"/>
      <protection/>
    </xf>
    <xf numFmtId="0" fontId="8" fillId="0" borderId="37" xfId="0" applyFont="1" applyFill="1" applyBorder="1" applyAlignment="1" applyProtection="1">
      <alignment horizontal="center" vertical="center" textRotation="90"/>
      <protection/>
    </xf>
    <xf numFmtId="0" fontId="8" fillId="0" borderId="38" xfId="0" applyFont="1" applyFill="1" applyBorder="1" applyAlignment="1" applyProtection="1">
      <alignment horizontal="center" vertical="center" textRotation="90"/>
      <protection/>
    </xf>
    <xf numFmtId="0" fontId="26" fillId="0" borderId="0" xfId="0" applyFont="1" applyFill="1" applyBorder="1" applyAlignment="1" applyProtection="1">
      <alignment horizontal="left"/>
      <protection locked="0"/>
    </xf>
    <xf numFmtId="0" fontId="0" fillId="0" borderId="39" xfId="0" applyFont="1" applyBorder="1" applyAlignment="1" applyProtection="1">
      <alignment horizontal="left" vertical="center" textRotation="90"/>
      <protection/>
    </xf>
    <xf numFmtId="0" fontId="0" fillId="0" borderId="40" xfId="0" applyFont="1" applyBorder="1" applyAlignment="1" applyProtection="1">
      <alignment horizontal="left" vertical="center" textRotation="90"/>
      <protection/>
    </xf>
    <xf numFmtId="0" fontId="0" fillId="0" borderId="41" xfId="0" applyFont="1" applyBorder="1" applyAlignment="1" applyProtection="1">
      <alignment horizontal="left" vertical="center" textRotation="90"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0" fillId="0" borderId="42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17" fillId="0" borderId="14" xfId="0" applyFont="1" applyBorder="1" applyAlignment="1" applyProtection="1">
      <alignment horizontal="right" vertical="justify" textRotation="90" wrapText="1"/>
      <protection/>
    </xf>
    <xf numFmtId="0" fontId="17" fillId="0" borderId="21" xfId="0" applyFont="1" applyBorder="1" applyAlignment="1" applyProtection="1">
      <alignment horizontal="right" vertical="justify" textRotation="90" wrapText="1"/>
      <protection/>
    </xf>
    <xf numFmtId="0" fontId="17" fillId="0" borderId="28" xfId="0" applyFont="1" applyBorder="1" applyAlignment="1" applyProtection="1">
      <alignment horizontal="right" vertical="justify" textRotation="90" wrapText="1"/>
      <protection/>
    </xf>
    <xf numFmtId="0" fontId="26" fillId="0" borderId="18" xfId="0" applyFont="1" applyFill="1" applyBorder="1" applyAlignment="1">
      <alignment/>
    </xf>
    <xf numFmtId="0" fontId="0" fillId="0" borderId="26" xfId="0" applyBorder="1" applyAlignment="1">
      <alignment horizontal="center" textRotation="9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27"/>
  <sheetViews>
    <sheetView tabSelected="1" zoomScalePageLayoutView="0" workbookViewId="0" topLeftCell="A1">
      <pane ySplit="5" topLeftCell="A15" activePane="bottomLeft" state="frozen"/>
      <selection pane="topLeft" activeCell="A1" sqref="A1"/>
      <selection pane="bottomLeft" activeCell="F1" sqref="F1"/>
    </sheetView>
  </sheetViews>
  <sheetFormatPr defaultColWidth="9.140625" defaultRowHeight="12.75"/>
  <cols>
    <col min="1" max="1" width="2.421875" style="0" customWidth="1"/>
    <col min="2" max="2" width="13.28125" style="0" customWidth="1"/>
    <col min="3" max="3" width="12.28125" style="0" customWidth="1"/>
    <col min="4" max="4" width="4.00390625" style="0" customWidth="1"/>
    <col min="5" max="5" width="4.140625" style="0" customWidth="1"/>
    <col min="6" max="6" width="4.28125" style="0" customWidth="1"/>
    <col min="7" max="7" width="3.8515625" style="0" customWidth="1"/>
    <col min="8" max="8" width="4.28125" style="0" customWidth="1"/>
    <col min="9" max="9" width="4.140625" style="0" customWidth="1"/>
    <col min="10" max="10" width="3.7109375" style="0" customWidth="1"/>
    <col min="11" max="11" width="4.140625" style="0" customWidth="1"/>
    <col min="12" max="12" width="4.8515625" style="0" customWidth="1"/>
    <col min="13" max="13" width="4.28125" style="0" customWidth="1"/>
    <col min="14" max="14" width="5.421875" style="0" customWidth="1"/>
    <col min="15" max="15" width="3.421875" style="0" customWidth="1"/>
    <col min="16" max="16" width="4.421875" style="0" customWidth="1"/>
    <col min="17" max="17" width="3.7109375" style="0" customWidth="1"/>
    <col min="18" max="18" width="3.57421875" style="0" customWidth="1"/>
    <col min="19" max="19" width="3.421875" style="0" customWidth="1"/>
    <col min="20" max="20" width="3.7109375" style="0" customWidth="1"/>
    <col min="21" max="21" width="4.00390625" style="0" customWidth="1"/>
    <col min="22" max="22" width="3.8515625" style="0" customWidth="1"/>
    <col min="23" max="23" width="3.57421875" style="0" customWidth="1"/>
    <col min="24" max="24" width="5.00390625" style="0" customWidth="1"/>
    <col min="25" max="25" width="3.8515625" style="0" customWidth="1"/>
    <col min="26" max="26" width="4.7109375" style="0" customWidth="1"/>
    <col min="27" max="27" width="4.421875" style="0" customWidth="1"/>
    <col min="28" max="28" width="3.421875" style="0" customWidth="1"/>
    <col min="29" max="29" width="3.57421875" style="0" customWidth="1"/>
    <col min="30" max="30" width="5.00390625" style="0" customWidth="1"/>
    <col min="31" max="31" width="6.140625" style="0" customWidth="1"/>
    <col min="32" max="33" width="4.140625" style="0" customWidth="1"/>
    <col min="34" max="34" width="3.7109375" style="0" customWidth="1"/>
    <col min="35" max="35" width="3.8515625" style="0" customWidth="1"/>
    <col min="36" max="37" width="3.57421875" style="0" customWidth="1"/>
    <col min="38" max="38" width="4.140625" style="0" customWidth="1"/>
    <col min="39" max="39" width="3.7109375" style="0" customWidth="1"/>
    <col min="40" max="40" width="3.8515625" style="0" customWidth="1"/>
    <col min="41" max="41" width="3.7109375" style="0" customWidth="1"/>
    <col min="42" max="42" width="4.140625" style="0" customWidth="1"/>
    <col min="43" max="43" width="3.421875" style="0" customWidth="1"/>
    <col min="44" max="44" width="3.8515625" style="0" customWidth="1"/>
    <col min="45" max="45" width="3.57421875" style="0" customWidth="1"/>
    <col min="46" max="46" width="3.7109375" style="0" customWidth="1"/>
    <col min="47" max="47" width="3.57421875" style="0" customWidth="1"/>
    <col min="48" max="48" width="4.140625" style="0" customWidth="1"/>
    <col min="49" max="49" width="3.421875" style="0" customWidth="1"/>
    <col min="50" max="50" width="3.8515625" style="0" customWidth="1"/>
    <col min="51" max="51" width="3.28125" style="0" customWidth="1"/>
    <col min="52" max="52" width="3.7109375" style="0" customWidth="1"/>
    <col min="53" max="53" width="3.8515625" style="0" customWidth="1"/>
    <col min="54" max="54" width="3.7109375" style="0" customWidth="1"/>
    <col min="55" max="55" width="3.28125" style="0" customWidth="1"/>
    <col min="56" max="56" width="3.8515625" style="0" customWidth="1"/>
    <col min="57" max="57" width="4.140625" style="0" customWidth="1"/>
    <col min="58" max="58" width="6.7109375" style="0" customWidth="1"/>
    <col min="59" max="59" width="7.421875" style="0" hidden="1" customWidth="1"/>
    <col min="60" max="60" width="3.7109375" style="95" customWidth="1"/>
    <col min="61" max="61" width="6.28125" style="95" customWidth="1"/>
  </cols>
  <sheetData>
    <row r="1" spans="2:59" ht="17.25" thickBot="1">
      <c r="B1" s="1"/>
      <c r="C1" s="1"/>
      <c r="D1" s="2"/>
      <c r="E1" s="3"/>
      <c r="F1" s="4" t="s">
        <v>116</v>
      </c>
      <c r="G1" s="5"/>
      <c r="H1" s="6"/>
      <c r="I1" s="6"/>
      <c r="J1" s="6"/>
      <c r="K1" s="5"/>
      <c r="L1" s="6"/>
      <c r="M1" s="6"/>
      <c r="N1" s="6"/>
      <c r="O1" s="5"/>
      <c r="P1" s="6"/>
      <c r="Q1" s="5"/>
      <c r="R1" s="6"/>
      <c r="S1" s="5"/>
      <c r="T1" s="6"/>
      <c r="U1" s="5"/>
      <c r="V1" s="6"/>
      <c r="W1" s="6"/>
      <c r="X1" s="6"/>
      <c r="Y1" s="5"/>
      <c r="Z1" s="6"/>
      <c r="AA1" s="5"/>
      <c r="AB1" s="6"/>
      <c r="AC1" s="6"/>
      <c r="AD1" s="6"/>
      <c r="AE1" s="6"/>
      <c r="AF1" s="5"/>
      <c r="AG1" s="6"/>
      <c r="AH1" s="5"/>
      <c r="AI1" s="6"/>
      <c r="AJ1" s="5"/>
      <c r="AK1" s="6"/>
      <c r="AL1" s="5"/>
      <c r="AM1" s="6"/>
      <c r="AN1" s="6"/>
      <c r="AO1" s="5"/>
      <c r="AP1" s="6"/>
      <c r="AQ1" s="5"/>
      <c r="AR1" s="6"/>
      <c r="AS1" s="5"/>
      <c r="AT1" s="6"/>
      <c r="AU1" s="5"/>
      <c r="AV1" s="6"/>
      <c r="AW1" s="5"/>
      <c r="AX1" s="6"/>
      <c r="AY1" s="5"/>
      <c r="AZ1" s="6"/>
      <c r="BA1" s="5"/>
      <c r="BB1" s="6"/>
      <c r="BC1" s="5"/>
      <c r="BD1" s="6"/>
      <c r="BE1" s="6"/>
      <c r="BF1" s="6"/>
      <c r="BG1" s="7"/>
    </row>
    <row r="2" spans="1:61" ht="15.75" thickBot="1">
      <c r="A2" s="138" t="s">
        <v>33</v>
      </c>
      <c r="B2" s="142" t="s">
        <v>34</v>
      </c>
      <c r="C2" s="142" t="s">
        <v>35</v>
      </c>
      <c r="D2" s="145" t="s">
        <v>36</v>
      </c>
      <c r="E2" s="8"/>
      <c r="F2" s="9" t="s">
        <v>0</v>
      </c>
      <c r="G2" s="10"/>
      <c r="H2" s="11"/>
      <c r="I2" s="11"/>
      <c r="J2" s="11"/>
      <c r="K2" s="12"/>
      <c r="L2" s="11"/>
      <c r="M2" s="11"/>
      <c r="N2" s="11"/>
      <c r="O2" s="12"/>
      <c r="P2" s="11"/>
      <c r="Q2" s="12"/>
      <c r="R2" s="11"/>
      <c r="S2" s="12"/>
      <c r="T2" s="11"/>
      <c r="U2" s="12"/>
      <c r="V2" s="11"/>
      <c r="W2" s="11"/>
      <c r="X2" s="11"/>
      <c r="Y2" s="12"/>
      <c r="Z2" s="11"/>
      <c r="AA2" s="12"/>
      <c r="AB2" s="11"/>
      <c r="AC2" s="13"/>
      <c r="AD2" s="14"/>
      <c r="AE2" s="15"/>
      <c r="AF2" s="16"/>
      <c r="AG2" s="17" t="s">
        <v>1</v>
      </c>
      <c r="AH2" s="18"/>
      <c r="AI2" s="11"/>
      <c r="AJ2" s="12"/>
      <c r="AK2" s="11"/>
      <c r="AL2" s="12"/>
      <c r="AM2" s="11"/>
      <c r="AN2" s="15"/>
      <c r="AO2" s="12"/>
      <c r="AP2" s="19" t="s">
        <v>2</v>
      </c>
      <c r="AQ2" s="20"/>
      <c r="AR2" s="11"/>
      <c r="AS2" s="12"/>
      <c r="AT2" s="11"/>
      <c r="AU2" s="12"/>
      <c r="AV2" s="11"/>
      <c r="AW2" s="12"/>
      <c r="AX2" s="11"/>
      <c r="AY2" s="12"/>
      <c r="AZ2" s="11"/>
      <c r="BA2" s="12"/>
      <c r="BB2" s="11"/>
      <c r="BC2" s="12"/>
      <c r="BD2" s="13"/>
      <c r="BE2" s="90"/>
      <c r="BF2" s="134" t="s">
        <v>77</v>
      </c>
      <c r="BG2" s="7"/>
      <c r="BH2" s="149"/>
      <c r="BI2" s="132"/>
    </row>
    <row r="3" spans="1:61" ht="12.75">
      <c r="A3" s="139"/>
      <c r="B3" s="143"/>
      <c r="C3" s="143"/>
      <c r="D3" s="146"/>
      <c r="E3" s="22"/>
      <c r="F3" s="14" t="s">
        <v>3</v>
      </c>
      <c r="G3" s="23" t="s">
        <v>4</v>
      </c>
      <c r="H3" s="24"/>
      <c r="I3" s="25"/>
      <c r="J3" s="26" t="s">
        <v>5</v>
      </c>
      <c r="K3" s="27"/>
      <c r="L3" s="14" t="s">
        <v>6</v>
      </c>
      <c r="M3" s="28" t="s">
        <v>7</v>
      </c>
      <c r="N3" s="14"/>
      <c r="O3" s="23" t="s">
        <v>8</v>
      </c>
      <c r="P3" s="29"/>
      <c r="Q3" s="23"/>
      <c r="R3" s="24"/>
      <c r="S3" s="30"/>
      <c r="T3" s="29" t="s">
        <v>9</v>
      </c>
      <c r="U3" s="23"/>
      <c r="V3" s="24"/>
      <c r="W3" s="30" t="s">
        <v>10</v>
      </c>
      <c r="X3" s="31"/>
      <c r="Y3" s="32"/>
      <c r="Z3" s="29" t="s">
        <v>11</v>
      </c>
      <c r="AA3" s="23"/>
      <c r="AB3" s="29"/>
      <c r="AC3" s="30" t="s">
        <v>12</v>
      </c>
      <c r="AD3" s="33"/>
      <c r="AE3" s="34"/>
      <c r="AF3" s="35"/>
      <c r="AG3" s="31" t="s">
        <v>13</v>
      </c>
      <c r="AH3" s="27"/>
      <c r="AI3" s="31" t="s">
        <v>5</v>
      </c>
      <c r="AJ3" s="27"/>
      <c r="AK3" s="31" t="s">
        <v>14</v>
      </c>
      <c r="AL3" s="27"/>
      <c r="AM3" s="36" t="s">
        <v>15</v>
      </c>
      <c r="AN3" s="34"/>
      <c r="AO3" s="35"/>
      <c r="AP3" s="37" t="s">
        <v>13</v>
      </c>
      <c r="AQ3" s="27"/>
      <c r="AR3" s="37" t="s">
        <v>5</v>
      </c>
      <c r="AS3" s="27"/>
      <c r="AT3" s="37" t="s">
        <v>16</v>
      </c>
      <c r="AU3" s="27"/>
      <c r="AV3" s="37" t="s">
        <v>17</v>
      </c>
      <c r="AW3" s="27"/>
      <c r="AX3" s="24" t="s">
        <v>18</v>
      </c>
      <c r="AY3" s="30"/>
      <c r="AZ3" s="24" t="s">
        <v>19</v>
      </c>
      <c r="BA3" s="30"/>
      <c r="BB3" s="24" t="s">
        <v>20</v>
      </c>
      <c r="BC3" s="30"/>
      <c r="BD3" s="38" t="s">
        <v>21</v>
      </c>
      <c r="BE3" s="91"/>
      <c r="BF3" s="135"/>
      <c r="BG3" s="21"/>
      <c r="BH3" s="149"/>
      <c r="BI3" s="133"/>
    </row>
    <row r="4" spans="1:61" ht="18" customHeight="1" thickBot="1">
      <c r="A4" s="139"/>
      <c r="B4" s="143"/>
      <c r="C4" s="143"/>
      <c r="D4" s="146"/>
      <c r="E4" s="39" t="s">
        <v>22</v>
      </c>
      <c r="F4" s="40"/>
      <c r="G4" s="41" t="s">
        <v>23</v>
      </c>
      <c r="H4" s="40"/>
      <c r="I4" s="42" t="s">
        <v>24</v>
      </c>
      <c r="J4" s="40"/>
      <c r="K4" s="43" t="s">
        <v>25</v>
      </c>
      <c r="L4" s="44"/>
      <c r="M4" s="45" t="s">
        <v>26</v>
      </c>
      <c r="N4" s="46"/>
      <c r="O4" s="42" t="s">
        <v>27</v>
      </c>
      <c r="P4" s="47"/>
      <c r="Q4" s="48"/>
      <c r="R4" s="40"/>
      <c r="S4" s="42" t="s">
        <v>28</v>
      </c>
      <c r="T4" s="47"/>
      <c r="U4" s="48"/>
      <c r="V4" s="40"/>
      <c r="W4" s="45" t="s">
        <v>29</v>
      </c>
      <c r="X4" s="40"/>
      <c r="Y4" s="48" t="s">
        <v>30</v>
      </c>
      <c r="Z4" s="49"/>
      <c r="AA4" s="48"/>
      <c r="AB4" s="47"/>
      <c r="AC4" s="50" t="s">
        <v>31</v>
      </c>
      <c r="AD4" s="51"/>
      <c r="AE4" s="52"/>
      <c r="AF4" s="53"/>
      <c r="AG4" s="54"/>
      <c r="AH4" s="55"/>
      <c r="AI4" s="54"/>
      <c r="AJ4" s="55"/>
      <c r="AK4" s="54"/>
      <c r="AL4" s="55"/>
      <c r="AM4" s="56"/>
      <c r="AN4" s="52"/>
      <c r="AO4" s="53"/>
      <c r="AP4" s="54"/>
      <c r="AQ4" s="55"/>
      <c r="AR4" s="54"/>
      <c r="AS4" s="55" t="s">
        <v>32</v>
      </c>
      <c r="AT4" s="57"/>
      <c r="AU4" s="55"/>
      <c r="AV4" s="57"/>
      <c r="AW4" s="55"/>
      <c r="AX4" s="57"/>
      <c r="AY4" s="55"/>
      <c r="AZ4" s="54"/>
      <c r="BA4" s="55"/>
      <c r="BB4" s="54"/>
      <c r="BC4" s="55"/>
      <c r="BD4" s="54"/>
      <c r="BE4" s="92"/>
      <c r="BF4" s="135"/>
      <c r="BG4" s="7"/>
      <c r="BH4" s="149"/>
      <c r="BI4" s="133"/>
    </row>
    <row r="5" spans="1:61" ht="111" customHeight="1">
      <c r="A5" s="140"/>
      <c r="B5" s="144"/>
      <c r="C5" s="144"/>
      <c r="D5" s="147"/>
      <c r="E5" s="58" t="s">
        <v>37</v>
      </c>
      <c r="F5" s="59" t="s">
        <v>38</v>
      </c>
      <c r="G5" s="58" t="s">
        <v>37</v>
      </c>
      <c r="H5" s="60" t="s">
        <v>39</v>
      </c>
      <c r="I5" s="61" t="s">
        <v>40</v>
      </c>
      <c r="J5" s="62" t="s">
        <v>41</v>
      </c>
      <c r="K5" s="61" t="s">
        <v>42</v>
      </c>
      <c r="L5" s="62" t="s">
        <v>43</v>
      </c>
      <c r="M5" s="61" t="s">
        <v>44</v>
      </c>
      <c r="N5" s="62" t="s">
        <v>45</v>
      </c>
      <c r="O5" s="58" t="s">
        <v>37</v>
      </c>
      <c r="P5" s="63" t="s">
        <v>46</v>
      </c>
      <c r="Q5" s="58" t="s">
        <v>37</v>
      </c>
      <c r="R5" s="63" t="s">
        <v>47</v>
      </c>
      <c r="S5" s="58" t="s">
        <v>37</v>
      </c>
      <c r="T5" s="63" t="s">
        <v>48</v>
      </c>
      <c r="U5" s="58" t="s">
        <v>37</v>
      </c>
      <c r="V5" s="63" t="s">
        <v>49</v>
      </c>
      <c r="W5" s="58" t="s">
        <v>37</v>
      </c>
      <c r="X5" s="63" t="s">
        <v>50</v>
      </c>
      <c r="Y5" s="64" t="s">
        <v>51</v>
      </c>
      <c r="Z5" s="63" t="s">
        <v>52</v>
      </c>
      <c r="AA5" s="64" t="s">
        <v>51</v>
      </c>
      <c r="AB5" s="65" t="s">
        <v>53</v>
      </c>
      <c r="AC5" s="66" t="s">
        <v>51</v>
      </c>
      <c r="AD5" s="67" t="s">
        <v>54</v>
      </c>
      <c r="AE5" s="68" t="s">
        <v>55</v>
      </c>
      <c r="AF5" s="69" t="s">
        <v>51</v>
      </c>
      <c r="AG5" s="59" t="s">
        <v>56</v>
      </c>
      <c r="AH5" s="58" t="s">
        <v>57</v>
      </c>
      <c r="AI5" s="63" t="s">
        <v>58</v>
      </c>
      <c r="AJ5" s="58" t="s">
        <v>59</v>
      </c>
      <c r="AK5" s="63" t="s">
        <v>60</v>
      </c>
      <c r="AL5" s="64" t="s">
        <v>51</v>
      </c>
      <c r="AM5" s="65" t="s">
        <v>61</v>
      </c>
      <c r="AN5" s="70" t="s">
        <v>62</v>
      </c>
      <c r="AO5" s="64" t="s">
        <v>63</v>
      </c>
      <c r="AP5" s="63" t="s">
        <v>64</v>
      </c>
      <c r="AQ5" s="64" t="s">
        <v>51</v>
      </c>
      <c r="AR5" s="63" t="s">
        <v>65</v>
      </c>
      <c r="AS5" s="66" t="s">
        <v>66</v>
      </c>
      <c r="AT5" s="63" t="s">
        <v>67</v>
      </c>
      <c r="AU5" s="66" t="s">
        <v>68</v>
      </c>
      <c r="AV5" s="63" t="s">
        <v>69</v>
      </c>
      <c r="AW5" s="66" t="s">
        <v>70</v>
      </c>
      <c r="AX5" s="63" t="s">
        <v>71</v>
      </c>
      <c r="AY5" s="66" t="s">
        <v>72</v>
      </c>
      <c r="AZ5" s="63" t="s">
        <v>73</v>
      </c>
      <c r="BA5" s="64" t="s">
        <v>51</v>
      </c>
      <c r="BB5" s="63" t="s">
        <v>74</v>
      </c>
      <c r="BC5" s="64" t="s">
        <v>51</v>
      </c>
      <c r="BD5" s="71" t="s">
        <v>75</v>
      </c>
      <c r="BE5" s="89" t="s">
        <v>76</v>
      </c>
      <c r="BF5" s="136"/>
      <c r="BG5" s="93" t="s">
        <v>78</v>
      </c>
      <c r="BH5" s="149"/>
      <c r="BI5" s="133"/>
    </row>
    <row r="6" spans="1:60" ht="18" thickBot="1">
      <c r="A6" s="99"/>
      <c r="B6" s="101"/>
      <c r="C6" s="101"/>
      <c r="D6" s="102"/>
      <c r="E6" s="103"/>
      <c r="F6" s="104" t="s">
        <v>79</v>
      </c>
      <c r="G6" s="105"/>
      <c r="H6" s="104" t="s">
        <v>79</v>
      </c>
      <c r="I6" s="104"/>
      <c r="J6" s="106" t="s">
        <v>80</v>
      </c>
      <c r="K6" s="107"/>
      <c r="L6" s="106" t="s">
        <v>80</v>
      </c>
      <c r="M6" s="107"/>
      <c r="N6" s="108" t="s">
        <v>81</v>
      </c>
      <c r="O6" s="107"/>
      <c r="P6" s="108" t="s">
        <v>82</v>
      </c>
      <c r="Q6" s="107"/>
      <c r="R6" s="108" t="s">
        <v>83</v>
      </c>
      <c r="S6" s="107"/>
      <c r="T6" s="108" t="s">
        <v>84</v>
      </c>
      <c r="U6" s="107"/>
      <c r="V6" s="108" t="s">
        <v>81</v>
      </c>
      <c r="W6" s="107"/>
      <c r="X6" s="108" t="s">
        <v>83</v>
      </c>
      <c r="Y6" s="107"/>
      <c r="Z6" s="108" t="s">
        <v>85</v>
      </c>
      <c r="AA6" s="107"/>
      <c r="AB6" s="109" t="s">
        <v>86</v>
      </c>
      <c r="AC6" s="107"/>
      <c r="AD6" s="109" t="s">
        <v>87</v>
      </c>
      <c r="AE6" s="110"/>
      <c r="AF6" s="111"/>
      <c r="AG6" s="104" t="s">
        <v>88</v>
      </c>
      <c r="AH6" s="105"/>
      <c r="AI6" s="108" t="s">
        <v>89</v>
      </c>
      <c r="AJ6" s="107"/>
      <c r="AK6" s="108" t="s">
        <v>81</v>
      </c>
      <c r="AL6" s="112"/>
      <c r="AM6" s="109" t="s">
        <v>88</v>
      </c>
      <c r="AN6" s="110"/>
      <c r="AO6" s="111"/>
      <c r="AP6" s="104" t="s">
        <v>90</v>
      </c>
      <c r="AQ6" s="105"/>
      <c r="AR6" s="108" t="s">
        <v>91</v>
      </c>
      <c r="AS6" s="107"/>
      <c r="AT6" s="108" t="s">
        <v>92</v>
      </c>
      <c r="AU6" s="107"/>
      <c r="AV6" s="108" t="s">
        <v>81</v>
      </c>
      <c r="AW6" s="107"/>
      <c r="AX6" s="108" t="s">
        <v>93</v>
      </c>
      <c r="AY6" s="107"/>
      <c r="AZ6" s="108" t="s">
        <v>92</v>
      </c>
      <c r="BA6" s="107"/>
      <c r="BB6" s="108" t="s">
        <v>94</v>
      </c>
      <c r="BC6" s="112"/>
      <c r="BD6" s="109" t="s">
        <v>95</v>
      </c>
      <c r="BE6" s="113"/>
      <c r="BF6" s="108"/>
      <c r="BG6" s="94"/>
      <c r="BH6" s="96"/>
    </row>
    <row r="7" spans="1:61" s="98" customFormat="1" ht="14.25" thickBot="1">
      <c r="A7" s="117">
        <v>1</v>
      </c>
      <c r="B7" s="118" t="s">
        <v>107</v>
      </c>
      <c r="C7" s="118" t="s">
        <v>108</v>
      </c>
      <c r="D7" s="119">
        <v>55</v>
      </c>
      <c r="E7" s="120">
        <v>13</v>
      </c>
      <c r="F7" s="121">
        <f>E7*6</f>
        <v>78</v>
      </c>
      <c r="G7" s="122">
        <v>13</v>
      </c>
      <c r="H7" s="99">
        <f>G7*6</f>
        <v>78</v>
      </c>
      <c r="I7" s="120">
        <v>1</v>
      </c>
      <c r="J7" s="123">
        <f>I7*3</f>
        <v>3</v>
      </c>
      <c r="K7" s="122">
        <v>1</v>
      </c>
      <c r="L7" s="124">
        <f>K7*3</f>
        <v>3</v>
      </c>
      <c r="M7" s="122"/>
      <c r="N7" s="99">
        <f>M7*3</f>
        <v>0</v>
      </c>
      <c r="O7" s="122"/>
      <c r="P7" s="99">
        <f>O7*0.5</f>
        <v>0</v>
      </c>
      <c r="Q7" s="122"/>
      <c r="R7" s="99">
        <f>Q7</f>
        <v>0</v>
      </c>
      <c r="S7" s="120">
        <v>5</v>
      </c>
      <c r="T7" s="121">
        <f>IF(S7&gt;5,10,S7*2)</f>
        <v>10</v>
      </c>
      <c r="U7" s="120">
        <v>1</v>
      </c>
      <c r="V7" s="121">
        <v>3</v>
      </c>
      <c r="W7" s="120"/>
      <c r="X7" s="121">
        <f>W7</f>
        <v>0</v>
      </c>
      <c r="Y7" s="122"/>
      <c r="Z7" s="99">
        <f>IF(Y7="si",1.5,0)</f>
        <v>0</v>
      </c>
      <c r="AA7" s="122"/>
      <c r="AB7" s="99">
        <f>IF(AA7="si",3,0)</f>
        <v>0</v>
      </c>
      <c r="AC7" s="122"/>
      <c r="AD7" s="121">
        <f>IF(AC7="si",10,0)</f>
        <v>0</v>
      </c>
      <c r="AE7" s="125">
        <f>F7+H7+J7+L7+N7+P7+R7+T7+V7+X7+Z7+AB7+AD7</f>
        <v>175</v>
      </c>
      <c r="AF7" s="122"/>
      <c r="AG7" s="121">
        <f>IF(AF11="si",6,0)</f>
        <v>0</v>
      </c>
      <c r="AH7" s="122"/>
      <c r="AI7" s="99">
        <f>AH7*4</f>
        <v>0</v>
      </c>
      <c r="AJ7" s="120"/>
      <c r="AK7" s="121">
        <f>AJ7*3</f>
        <v>0</v>
      </c>
      <c r="AL7" s="122"/>
      <c r="AM7" s="99">
        <f>IF(AL7="si",6,0)</f>
        <v>0</v>
      </c>
      <c r="AN7" s="125"/>
      <c r="AO7" s="122"/>
      <c r="AP7" s="99">
        <f>AO7*3</f>
        <v>0</v>
      </c>
      <c r="AQ7" s="122" t="s">
        <v>106</v>
      </c>
      <c r="AR7" s="121">
        <f>IF(AQ7="si",12,0)</f>
        <v>12</v>
      </c>
      <c r="AS7" s="122"/>
      <c r="AT7" s="99">
        <f>AS7*5</f>
        <v>0</v>
      </c>
      <c r="AU7" s="122"/>
      <c r="AV7" s="99">
        <f>AU7*3</f>
        <v>0</v>
      </c>
      <c r="AW7" s="122"/>
      <c r="AX7" s="99">
        <f>AW7</f>
        <v>0</v>
      </c>
      <c r="AY7" s="120"/>
      <c r="AZ7" s="121">
        <f>AY7*5</f>
        <v>0</v>
      </c>
      <c r="BA7" s="122"/>
      <c r="BB7" s="99">
        <f>IF(BA7="si",5,0)</f>
        <v>0</v>
      </c>
      <c r="BC7" s="122"/>
      <c r="BD7" s="99"/>
      <c r="BE7" s="126">
        <f>SUM(AP7+AR7+AT7+AV7+AX7+AZ7+BB7+BD7)</f>
        <v>12</v>
      </c>
      <c r="BF7" s="127">
        <f>AE7+AN7+BE7</f>
        <v>187</v>
      </c>
      <c r="BG7" s="128"/>
      <c r="BH7" s="129"/>
      <c r="BI7" s="130"/>
    </row>
    <row r="8" spans="1:61" s="98" customFormat="1" ht="13.5">
      <c r="A8" s="117">
        <v>2</v>
      </c>
      <c r="B8" s="118" t="s">
        <v>109</v>
      </c>
      <c r="C8" s="118" t="s">
        <v>110</v>
      </c>
      <c r="D8" s="119">
        <v>63</v>
      </c>
      <c r="E8" s="120">
        <v>2</v>
      </c>
      <c r="F8" s="121">
        <v>12</v>
      </c>
      <c r="G8" s="122">
        <v>2</v>
      </c>
      <c r="H8" s="99">
        <v>12</v>
      </c>
      <c r="I8" s="120">
        <v>9</v>
      </c>
      <c r="J8" s="123">
        <v>22</v>
      </c>
      <c r="K8" s="122">
        <v>9</v>
      </c>
      <c r="L8" s="124">
        <v>22</v>
      </c>
      <c r="M8" s="122"/>
      <c r="N8" s="99"/>
      <c r="O8" s="122"/>
      <c r="P8" s="99"/>
      <c r="Q8" s="122"/>
      <c r="R8" s="99"/>
      <c r="S8" s="120">
        <v>1</v>
      </c>
      <c r="T8" s="121">
        <v>2</v>
      </c>
      <c r="U8" s="120"/>
      <c r="V8" s="121"/>
      <c r="W8" s="120"/>
      <c r="X8" s="121"/>
      <c r="Y8" s="122"/>
      <c r="Z8" s="99"/>
      <c r="AA8" s="122"/>
      <c r="AB8" s="99"/>
      <c r="AC8" s="122"/>
      <c r="AD8" s="121"/>
      <c r="AE8" s="125">
        <v>70</v>
      </c>
      <c r="AF8" s="122"/>
      <c r="AG8" s="121"/>
      <c r="AH8" s="122"/>
      <c r="AI8" s="99"/>
      <c r="AJ8" s="120">
        <v>1</v>
      </c>
      <c r="AK8" s="121">
        <v>3</v>
      </c>
      <c r="AL8" s="122"/>
      <c r="AM8" s="99"/>
      <c r="AN8" s="125">
        <v>3</v>
      </c>
      <c r="AO8" s="122"/>
      <c r="AP8" s="99"/>
      <c r="AQ8" s="122" t="s">
        <v>106</v>
      </c>
      <c r="AR8" s="121">
        <v>12</v>
      </c>
      <c r="AS8" s="122"/>
      <c r="AT8" s="99"/>
      <c r="AU8" s="122"/>
      <c r="AV8" s="99"/>
      <c r="AW8" s="122"/>
      <c r="AX8" s="99"/>
      <c r="AY8" s="120"/>
      <c r="AZ8" s="121"/>
      <c r="BA8" s="122"/>
      <c r="BB8" s="99"/>
      <c r="BC8" s="122"/>
      <c r="BD8" s="99"/>
      <c r="BE8" s="126">
        <v>12</v>
      </c>
      <c r="BF8" s="127">
        <v>85</v>
      </c>
      <c r="BG8" s="128"/>
      <c r="BH8" s="129"/>
      <c r="BI8" s="130"/>
    </row>
    <row r="10" ht="15">
      <c r="B10" s="114"/>
    </row>
    <row r="12" spans="1:53" ht="15">
      <c r="A12" s="80" t="s">
        <v>105</v>
      </c>
      <c r="B12" s="72"/>
      <c r="C12" s="81"/>
      <c r="D12" s="73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3"/>
      <c r="W12" s="83"/>
      <c r="X12" s="83"/>
      <c r="Y12" s="83"/>
      <c r="Z12" s="83"/>
      <c r="AA12" s="74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6"/>
      <c r="AZ12" s="6"/>
      <c r="BA12" s="6"/>
    </row>
    <row r="13" spans="1:53" ht="15">
      <c r="A13" s="73" t="s">
        <v>100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6"/>
      <c r="AZ13" s="6"/>
      <c r="BA13" s="6"/>
    </row>
    <row r="14" spans="1:50" ht="15">
      <c r="A14" s="75" t="s">
        <v>101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</row>
    <row r="15" spans="1:50" ht="15">
      <c r="A15" s="85" t="s">
        <v>96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</row>
    <row r="16" spans="1:59" ht="15">
      <c r="A16" s="85" t="s">
        <v>97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BE16" s="74"/>
      <c r="BF16" s="74"/>
      <c r="BG16" s="76"/>
    </row>
    <row r="17" spans="1:59" ht="15">
      <c r="A17" s="85" t="s">
        <v>98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BE17" s="74"/>
      <c r="BF17" s="74"/>
      <c r="BG17" s="77"/>
    </row>
    <row r="18" spans="1:59" ht="15">
      <c r="A18" s="85" t="s">
        <v>111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BE18" s="74"/>
      <c r="BF18" s="74"/>
      <c r="BG18" s="76"/>
    </row>
    <row r="19" spans="1:59" ht="15">
      <c r="A19" s="84"/>
      <c r="B19" s="85" t="s">
        <v>102</v>
      </c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BE19" s="74"/>
      <c r="BF19" s="74"/>
      <c r="BG19" s="77"/>
    </row>
    <row r="20" spans="1:59" ht="13.5">
      <c r="A20" s="78"/>
      <c r="B20" s="79"/>
      <c r="C20" s="79"/>
      <c r="D20" s="86"/>
      <c r="E20" s="76"/>
      <c r="F20" s="74"/>
      <c r="G20" s="76"/>
      <c r="H20" s="74"/>
      <c r="I20" s="74"/>
      <c r="J20" s="74"/>
      <c r="K20" s="76"/>
      <c r="L20" s="74"/>
      <c r="M20" s="74"/>
      <c r="N20" s="74"/>
      <c r="O20" s="76"/>
      <c r="P20" s="74"/>
      <c r="Q20" s="76"/>
      <c r="R20" s="74"/>
      <c r="S20" s="76"/>
      <c r="T20" s="74"/>
      <c r="U20" s="76"/>
      <c r="V20" s="74"/>
      <c r="W20" s="74"/>
      <c r="X20" s="74"/>
      <c r="Y20" s="76"/>
      <c r="Z20" s="74"/>
      <c r="AA20" s="76"/>
      <c r="AB20" s="74"/>
      <c r="AC20" s="74"/>
      <c r="AD20" s="74"/>
      <c r="AE20" s="74"/>
      <c r="AF20" s="76"/>
      <c r="AG20" s="74"/>
      <c r="AH20" s="76"/>
      <c r="AI20" s="74"/>
      <c r="AJ20" s="76"/>
      <c r="AK20" s="74"/>
      <c r="AL20" s="76"/>
      <c r="AM20" s="74"/>
      <c r="AN20" s="74"/>
      <c r="AO20" s="76"/>
      <c r="AP20" s="74"/>
      <c r="AQ20" s="76"/>
      <c r="AR20" s="74"/>
      <c r="AS20" s="76"/>
      <c r="AT20" s="74"/>
      <c r="AU20" s="76"/>
      <c r="AV20" s="74"/>
      <c r="AW20" s="76"/>
      <c r="AX20" s="74"/>
      <c r="AY20" s="76"/>
      <c r="AZ20" s="74"/>
      <c r="BA20" s="76"/>
      <c r="BB20" s="74"/>
      <c r="BE20" s="74"/>
      <c r="BF20" s="74"/>
      <c r="BG20" s="76"/>
    </row>
    <row r="21" spans="1:59" ht="13.5">
      <c r="A21" s="78"/>
      <c r="B21" s="131" t="s">
        <v>114</v>
      </c>
      <c r="C21" s="79"/>
      <c r="D21" s="86"/>
      <c r="E21" s="76"/>
      <c r="F21" s="74"/>
      <c r="G21" s="76"/>
      <c r="H21" s="74"/>
      <c r="I21" s="74"/>
      <c r="J21" s="74"/>
      <c r="K21" s="76"/>
      <c r="L21" s="74"/>
      <c r="M21" s="74"/>
      <c r="N21" s="74"/>
      <c r="O21" s="76"/>
      <c r="P21" s="74"/>
      <c r="Q21" s="76"/>
      <c r="R21" s="74"/>
      <c r="S21" s="76"/>
      <c r="T21" s="74"/>
      <c r="U21" s="76"/>
      <c r="V21" s="74"/>
      <c r="W21" s="74"/>
      <c r="X21" s="74"/>
      <c r="Y21" s="76"/>
      <c r="Z21" s="74"/>
      <c r="AA21" s="76"/>
      <c r="AB21" s="74"/>
      <c r="AC21" s="74"/>
      <c r="AD21" s="74"/>
      <c r="AE21" s="74"/>
      <c r="AF21" s="76"/>
      <c r="AG21" s="74"/>
      <c r="AH21" s="76"/>
      <c r="AI21" s="74"/>
      <c r="AJ21" s="76"/>
      <c r="AK21" s="74"/>
      <c r="AL21" s="76"/>
      <c r="AM21" s="74"/>
      <c r="AN21" s="74"/>
      <c r="AO21" s="76"/>
      <c r="AP21" s="74"/>
      <c r="AQ21" s="76"/>
      <c r="AR21" s="74"/>
      <c r="AS21" s="76"/>
      <c r="AT21" s="74"/>
      <c r="AU21" s="76"/>
      <c r="AV21" s="74"/>
      <c r="AW21" s="76"/>
      <c r="AX21" s="74"/>
      <c r="AY21" s="76"/>
      <c r="AZ21" s="74"/>
      <c r="BA21" s="76"/>
      <c r="BB21" s="74"/>
      <c r="BE21" s="74"/>
      <c r="BF21" s="74"/>
      <c r="BG21" s="76"/>
    </row>
    <row r="22" spans="1:39" s="98" customFormat="1" ht="13.5">
      <c r="A22" s="76"/>
      <c r="B22" s="115"/>
      <c r="C22" s="79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74"/>
      <c r="AI22" s="76"/>
      <c r="AJ22" s="74"/>
      <c r="AK22" s="74"/>
      <c r="AL22" s="74"/>
      <c r="AM22" s="100"/>
    </row>
    <row r="23" spans="1:54" ht="15">
      <c r="A23" s="137"/>
      <c r="B23" s="137"/>
      <c r="C23" s="137"/>
      <c r="D23" s="137"/>
      <c r="E23" s="137"/>
      <c r="F23" s="137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87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4"/>
      <c r="BA23" s="76"/>
      <c r="BB23" s="74"/>
    </row>
    <row r="24" spans="1:54" ht="15">
      <c r="A24" s="76"/>
      <c r="B24" s="148" t="s">
        <v>113</v>
      </c>
      <c r="C24" s="148"/>
      <c r="D24" s="148"/>
      <c r="E24" s="148"/>
      <c r="F24" s="148"/>
      <c r="G24" s="76"/>
      <c r="H24" s="74"/>
      <c r="I24" s="74"/>
      <c r="J24" s="74"/>
      <c r="K24" s="76"/>
      <c r="L24" s="74"/>
      <c r="M24" s="74"/>
      <c r="N24" s="74"/>
      <c r="O24" s="76"/>
      <c r="P24" s="74"/>
      <c r="Q24" s="76"/>
      <c r="R24" s="74"/>
      <c r="S24" s="76"/>
      <c r="T24" s="74"/>
      <c r="U24" s="76"/>
      <c r="V24" s="74"/>
      <c r="W24" s="74"/>
      <c r="X24" s="74"/>
      <c r="Y24" s="76"/>
      <c r="Z24" s="74"/>
      <c r="AA24" s="76"/>
      <c r="AB24" s="74"/>
      <c r="AC24" s="74"/>
      <c r="AD24" s="74"/>
      <c r="AE24" s="74"/>
      <c r="AF24" s="76"/>
      <c r="AG24" s="74"/>
      <c r="AH24" s="76"/>
      <c r="AI24" s="74"/>
      <c r="AJ24" s="76"/>
      <c r="AK24" s="74"/>
      <c r="AL24" s="76"/>
      <c r="AM24" s="74"/>
      <c r="AN24" s="74"/>
      <c r="AO24" s="88" t="s">
        <v>99</v>
      </c>
      <c r="AP24" s="97" t="s">
        <v>103</v>
      </c>
      <c r="AQ24" s="76"/>
      <c r="AR24" s="74"/>
      <c r="AS24" s="76"/>
      <c r="AT24" s="74"/>
      <c r="AU24" s="76"/>
      <c r="AV24" s="74"/>
      <c r="AW24" s="76"/>
      <c r="AX24" s="74"/>
      <c r="AY24" s="76"/>
      <c r="AZ24" s="74"/>
      <c r="BA24" s="76"/>
      <c r="BB24" s="74"/>
    </row>
    <row r="25" spans="1:54" ht="15">
      <c r="A25" s="76"/>
      <c r="B25" s="79" t="s">
        <v>104</v>
      </c>
      <c r="C25" s="79"/>
      <c r="D25" s="76"/>
      <c r="E25" s="76"/>
      <c r="F25" s="74"/>
      <c r="G25" s="76"/>
      <c r="H25" s="74"/>
      <c r="I25" s="74"/>
      <c r="J25" s="74"/>
      <c r="K25" s="76"/>
      <c r="L25" s="74"/>
      <c r="M25" s="74"/>
      <c r="N25" s="74"/>
      <c r="O25" s="76"/>
      <c r="P25" s="74"/>
      <c r="Q25" s="76"/>
      <c r="R25" s="74"/>
      <c r="S25" s="76"/>
      <c r="T25" s="74"/>
      <c r="U25" s="76"/>
      <c r="V25" s="74"/>
      <c r="W25" s="74"/>
      <c r="X25" s="74"/>
      <c r="Y25" s="76"/>
      <c r="Z25" s="74"/>
      <c r="AA25" s="76"/>
      <c r="AB25" s="74"/>
      <c r="AC25" s="74"/>
      <c r="AD25" s="74"/>
      <c r="AE25" s="74"/>
      <c r="AF25" s="76"/>
      <c r="AG25" s="74"/>
      <c r="AH25" s="76"/>
      <c r="AI25" s="74"/>
      <c r="AJ25" s="76"/>
      <c r="AK25" s="74"/>
      <c r="AL25" s="76"/>
      <c r="AM25" s="74"/>
      <c r="AN25" s="141" t="s">
        <v>112</v>
      </c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74"/>
      <c r="BA25" s="76"/>
      <c r="BB25" s="74"/>
    </row>
    <row r="26" spans="1:50" ht="12.75">
      <c r="A26" s="84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</row>
    <row r="27" ht="12.75">
      <c r="AJ27" t="s">
        <v>115</v>
      </c>
    </row>
  </sheetData>
  <sheetProtection/>
  <mergeCells count="10">
    <mergeCell ref="BI2:BI5"/>
    <mergeCell ref="BF2:BF5"/>
    <mergeCell ref="A23:F23"/>
    <mergeCell ref="A2:A5"/>
    <mergeCell ref="AN25:AY25"/>
    <mergeCell ref="B2:B5"/>
    <mergeCell ref="C2:C5"/>
    <mergeCell ref="D2:D5"/>
    <mergeCell ref="B24:F24"/>
    <mergeCell ref="BH2:BH5"/>
  </mergeCells>
  <printOptions/>
  <pageMargins left="0.18" right="0.2" top="0.9" bottom="0.35" header="0.26" footer="0.15"/>
  <pageSetup horizontalDpi="600" verticalDpi="600" orientation="landscape" paperSize="8" scale="77" r:id="rId1"/>
  <headerFooter alignWithMargins="0">
    <oddHeader>&amp;CISTITUTO COMPRENSIVO DI SERRASTRETTA
SCUOLA DELL'INFANZIA - PRIMARIA - SECONDARIA DI 1° GRADO
VIA G. LEOPARDI TEL/FAX 0968 81006 - 818921 czee084008@istruzione.it
COD.MEC. CZIC813004 - 88040 SERRASTRETTA (CZ)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</dc:creator>
  <cp:keywords/>
  <dc:description/>
  <cp:lastModifiedBy>Amministrativo3</cp:lastModifiedBy>
  <cp:lastPrinted>2015-03-30T11:39:19Z</cp:lastPrinted>
  <dcterms:created xsi:type="dcterms:W3CDTF">2005-03-02T11:14:51Z</dcterms:created>
  <dcterms:modified xsi:type="dcterms:W3CDTF">2015-04-10T07:28:15Z</dcterms:modified>
  <cp:category/>
  <cp:version/>
  <cp:contentType/>
  <cp:contentStatus/>
</cp:coreProperties>
</file>